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3040" windowHeight="91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F19" i="1"/>
  <c r="E19" i="1"/>
  <c r="D19" i="1"/>
  <c r="C19" i="1"/>
  <c r="B19" i="1"/>
  <c r="H18" i="1"/>
  <c r="H17" i="1"/>
  <c r="H16" i="1"/>
  <c r="H15" i="1"/>
  <c r="H14" i="1"/>
  <c r="H13" i="1"/>
  <c r="H12" i="1"/>
  <c r="H11" i="1"/>
  <c r="H10" i="1"/>
  <c r="H9" i="1"/>
  <c r="H8" i="1"/>
  <c r="H19" i="1" l="1"/>
  <c r="H3" i="1"/>
  <c r="H4" i="1"/>
  <c r="H2" i="1"/>
  <c r="C5" i="1"/>
  <c r="D5" i="1"/>
  <c r="E5" i="1"/>
  <c r="F5" i="1"/>
  <c r="G5" i="1"/>
  <c r="H5" i="1" s="1"/>
  <c r="B5" i="1"/>
</calcChain>
</file>

<file path=xl/sharedStrings.xml><?xml version="1.0" encoding="utf-8"?>
<sst xmlns="http://schemas.openxmlformats.org/spreadsheetml/2006/main" count="43" uniqueCount="21">
  <si>
    <t>Ha A1</t>
  </si>
  <si>
    <t>Ha A2</t>
  </si>
  <si>
    <t>Ha B1</t>
  </si>
  <si>
    <t>Ha B2-B3</t>
  </si>
  <si>
    <t>Ha C</t>
  </si>
  <si>
    <t>Total</t>
  </si>
  <si>
    <t>Epaule</t>
  </si>
  <si>
    <t>Carène</t>
  </si>
  <si>
    <t>Bord et lèvre</t>
  </si>
  <si>
    <t>Lèvre seule</t>
  </si>
  <si>
    <t>Bord/col</t>
  </si>
  <si>
    <t>Epaule et lèvre</t>
  </si>
  <si>
    <t>Nombre parties décorées</t>
  </si>
  <si>
    <t>Total vases décorés</t>
  </si>
  <si>
    <t>Type 9</t>
  </si>
  <si>
    <t>Bz D</t>
  </si>
  <si>
    <t>Transition panse-bord</t>
  </si>
  <si>
    <t>Transition panse-bord et lèvre</t>
  </si>
  <si>
    <t>Transition panse-bord et épaule</t>
  </si>
  <si>
    <t>Transition panse-bord et anse</t>
  </si>
  <si>
    <t>Transition panse-bord, bord et épaule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</si>
</sst>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9" xfId="0" applyBorder="1"/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8" xfId="0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0" fillId="0" borderId="16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5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66" fontId="0" fillId="0" borderId="11" xfId="1" applyNumberFormat="1" applyFont="1" applyBorder="1" applyAlignment="1">
      <alignment horizontal="center"/>
    </xf>
    <xf numFmtId="166" fontId="0" fillId="0" borderId="3" xfId="1" applyNumberFormat="1" applyFont="1" applyBorder="1" applyAlignment="1">
      <alignment horizontal="center"/>
    </xf>
    <xf numFmtId="166" fontId="0" fillId="0" borderId="23" xfId="1" applyNumberFormat="1" applyFont="1" applyBorder="1" applyAlignment="1">
      <alignment horizontal="center"/>
    </xf>
    <xf numFmtId="166" fontId="0" fillId="0" borderId="8" xfId="1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9" xfId="0" applyFont="1" applyBorder="1" applyAlignment="1">
      <alignment horizontal="center"/>
    </xf>
    <xf numFmtId="166" fontId="0" fillId="0" borderId="2" xfId="1" applyNumberFormat="1" applyFont="1" applyBorder="1" applyAlignment="1">
      <alignment horizontal="center"/>
    </xf>
    <xf numFmtId="166" fontId="0" fillId="0" borderId="26" xfId="1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3" xfId="0" applyFont="1" applyBorder="1" applyAlignment="1">
      <alignment horizontal="center"/>
    </xf>
    <xf numFmtId="166" fontId="0" fillId="0" borderId="15" xfId="1" applyNumberFormat="1" applyFont="1" applyBorder="1" applyAlignment="1">
      <alignment horizontal="center"/>
    </xf>
    <xf numFmtId="166" fontId="0" fillId="0" borderId="24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12" xfId="1" applyNumberFormat="1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6" xfId="0" applyBorder="1" applyAlignment="1">
      <alignment horizontal="center"/>
    </xf>
    <xf numFmtId="166" fontId="0" fillId="0" borderId="19" xfId="1" applyNumberFormat="1" applyFont="1" applyBorder="1" applyAlignment="1">
      <alignment horizontal="center"/>
    </xf>
    <xf numFmtId="166" fontId="0" fillId="0" borderId="20" xfId="1" applyNumberFormat="1" applyFont="1" applyBorder="1" applyAlignment="1">
      <alignment horizontal="center"/>
    </xf>
    <xf numFmtId="166" fontId="0" fillId="0" borderId="27" xfId="1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21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1" applyNumberFormat="1" applyFont="1" applyBorder="1" applyAlignment="1">
      <alignment horizontal="center"/>
    </xf>
    <xf numFmtId="1" fontId="0" fillId="0" borderId="3" xfId="1" applyNumberFormat="1" applyFont="1" applyBorder="1" applyAlignment="1">
      <alignment horizontal="center"/>
    </xf>
    <xf numFmtId="1" fontId="0" fillId="0" borderId="2" xfId="1" applyNumberFormat="1" applyFont="1" applyBorder="1" applyAlignment="1">
      <alignment horizontal="center"/>
    </xf>
    <xf numFmtId="1" fontId="0" fillId="0" borderId="23" xfId="1" applyNumberFormat="1" applyFont="1" applyBorder="1" applyAlignment="1">
      <alignment horizontal="center"/>
    </xf>
    <xf numFmtId="1" fontId="0" fillId="0" borderId="11" xfId="1" applyNumberFormat="1" applyFont="1" applyBorder="1" applyAlignment="1">
      <alignment horizontal="center"/>
    </xf>
    <xf numFmtId="1" fontId="0" fillId="0" borderId="26" xfId="1" applyNumberFormat="1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showZeros="0" tabSelected="1" workbookViewId="0">
      <selection activeCell="R10" sqref="R10"/>
    </sheetView>
  </sheetViews>
  <sheetFormatPr baseColWidth="10" defaultColWidth="11.6640625" defaultRowHeight="14.4" x14ac:dyDescent="0.3"/>
  <cols>
    <col min="1" max="1" width="32" bestFit="1" customWidth="1"/>
    <col min="2" max="5" width="5.88671875" style="59" bestFit="1" customWidth="1"/>
    <col min="6" max="6" width="8.5546875" style="59" bestFit="1" customWidth="1"/>
    <col min="7" max="7" width="6.88671875" style="59" bestFit="1" customWidth="1"/>
    <col min="8" max="8" width="9.88671875" style="59" bestFit="1" customWidth="1"/>
    <col min="9" max="12" width="6.88671875" style="59" bestFit="1" customWidth="1"/>
    <col min="13" max="13" width="8.5546875" style="59" bestFit="1" customWidth="1"/>
    <col min="14" max="15" width="6.88671875" style="59" bestFit="1" customWidth="1"/>
    <col min="16" max="16" width="6.88671875" bestFit="1" customWidth="1"/>
  </cols>
  <sheetData>
    <row r="1" spans="1:15" ht="15" thickBot="1" x14ac:dyDescent="0.35">
      <c r="A1" s="2" t="s">
        <v>12</v>
      </c>
      <c r="B1" s="3" t="s">
        <v>15</v>
      </c>
      <c r="C1" s="4" t="s">
        <v>0</v>
      </c>
      <c r="D1" s="4" t="s">
        <v>1</v>
      </c>
      <c r="E1" s="4" t="s">
        <v>2</v>
      </c>
      <c r="F1" s="4" t="s">
        <v>3</v>
      </c>
      <c r="G1" s="10" t="s">
        <v>4</v>
      </c>
      <c r="H1" s="2" t="s">
        <v>5</v>
      </c>
      <c r="I1" s="5" t="s">
        <v>15</v>
      </c>
      <c r="J1" s="4" t="s">
        <v>0</v>
      </c>
      <c r="K1" s="4" t="s">
        <v>1</v>
      </c>
      <c r="L1" s="4" t="s">
        <v>2</v>
      </c>
      <c r="M1" s="4" t="s">
        <v>3</v>
      </c>
      <c r="N1" s="10" t="s">
        <v>4</v>
      </c>
      <c r="O1" s="2" t="s">
        <v>5</v>
      </c>
    </row>
    <row r="2" spans="1:15" x14ac:dyDescent="0.3">
      <c r="A2" s="11">
        <v>1</v>
      </c>
      <c r="B2" s="20">
        <v>76</v>
      </c>
      <c r="C2" s="21">
        <v>117</v>
      </c>
      <c r="D2" s="21">
        <v>458</v>
      </c>
      <c r="E2" s="21">
        <v>178</v>
      </c>
      <c r="F2" s="21">
        <v>58</v>
      </c>
      <c r="G2" s="22">
        <v>3</v>
      </c>
      <c r="H2" s="23">
        <f>G2+F2+E2+D2+C2+B2</f>
        <v>890</v>
      </c>
      <c r="I2" s="24">
        <v>90.476190476190482</v>
      </c>
      <c r="J2" s="62">
        <v>90</v>
      </c>
      <c r="K2" s="25">
        <v>83.882783882783883</v>
      </c>
      <c r="L2" s="62">
        <v>85.990338164251213</v>
      </c>
      <c r="M2" s="25">
        <v>85.294117647058826</v>
      </c>
      <c r="N2" s="64">
        <v>100</v>
      </c>
      <c r="O2" s="27">
        <v>85.74181117533719</v>
      </c>
    </row>
    <row r="3" spans="1:15" x14ac:dyDescent="0.3">
      <c r="A3" s="12">
        <v>2</v>
      </c>
      <c r="B3" s="28">
        <v>8</v>
      </c>
      <c r="C3" s="29">
        <v>13</v>
      </c>
      <c r="D3" s="29">
        <v>88</v>
      </c>
      <c r="E3" s="29">
        <v>29</v>
      </c>
      <c r="F3" s="29">
        <v>9</v>
      </c>
      <c r="G3" s="30"/>
      <c r="H3" s="31">
        <f t="shared" ref="H3:H5" si="0">G3+F3+E3+D3+C3+B3</f>
        <v>147</v>
      </c>
      <c r="I3" s="24">
        <v>9.5238095238095237</v>
      </c>
      <c r="J3" s="63">
        <v>10</v>
      </c>
      <c r="K3" s="32">
        <v>16.117216117216117</v>
      </c>
      <c r="L3" s="62">
        <v>14.009661835748794</v>
      </c>
      <c r="M3" s="32">
        <v>13.23529411764706</v>
      </c>
      <c r="N3" s="33">
        <v>0</v>
      </c>
      <c r="O3" s="27">
        <v>14.16184971098266</v>
      </c>
    </row>
    <row r="4" spans="1:15" ht="15" thickBot="1" x14ac:dyDescent="0.35">
      <c r="A4" s="13">
        <v>3</v>
      </c>
      <c r="B4" s="34"/>
      <c r="C4" s="35"/>
      <c r="D4" s="35"/>
      <c r="E4" s="35"/>
      <c r="F4" s="35">
        <v>1</v>
      </c>
      <c r="G4" s="36"/>
      <c r="H4" s="37">
        <f t="shared" si="0"/>
        <v>1</v>
      </c>
      <c r="I4" s="52">
        <v>0</v>
      </c>
      <c r="J4" s="38">
        <v>0</v>
      </c>
      <c r="K4" s="38">
        <v>0</v>
      </c>
      <c r="L4" s="53">
        <v>0</v>
      </c>
      <c r="M4" s="38">
        <v>1.4705882352941175</v>
      </c>
      <c r="N4" s="39">
        <v>0</v>
      </c>
      <c r="O4" s="54">
        <v>9.6339113680154145E-2</v>
      </c>
    </row>
    <row r="5" spans="1:15" ht="15" thickBot="1" x14ac:dyDescent="0.35">
      <c r="A5" s="14" t="s">
        <v>5</v>
      </c>
      <c r="B5" s="40">
        <f>B2+B3+B4</f>
        <v>84</v>
      </c>
      <c r="C5" s="40">
        <f t="shared" ref="C5:G5" si="1">C2+C3+C4</f>
        <v>130</v>
      </c>
      <c r="D5" s="40">
        <f t="shared" si="1"/>
        <v>546</v>
      </c>
      <c r="E5" s="40">
        <f t="shared" si="1"/>
        <v>207</v>
      </c>
      <c r="F5" s="40">
        <f t="shared" si="1"/>
        <v>68</v>
      </c>
      <c r="G5" s="41">
        <f t="shared" si="1"/>
        <v>3</v>
      </c>
      <c r="H5" s="42">
        <f t="shared" si="0"/>
        <v>1038</v>
      </c>
      <c r="I5" s="61">
        <v>100</v>
      </c>
      <c r="J5" s="57">
        <v>100</v>
      </c>
      <c r="K5" s="57">
        <v>100</v>
      </c>
      <c r="L5" s="57">
        <v>100</v>
      </c>
      <c r="M5" s="57">
        <v>99.999999999999986</v>
      </c>
      <c r="N5" s="58">
        <v>100</v>
      </c>
      <c r="O5" s="44">
        <v>100</v>
      </c>
    </row>
    <row r="6" spans="1:15" ht="15" thickBot="1" x14ac:dyDescent="0.35">
      <c r="A6" s="8"/>
      <c r="B6" s="8"/>
      <c r="C6" s="8"/>
      <c r="D6" s="8"/>
      <c r="E6" s="8"/>
      <c r="F6" s="8"/>
      <c r="G6" s="8"/>
      <c r="H6" s="60"/>
      <c r="I6" s="45"/>
      <c r="J6" s="45"/>
      <c r="K6" s="45"/>
      <c r="L6" s="45"/>
      <c r="M6" s="45"/>
      <c r="N6" s="45"/>
      <c r="O6" s="45"/>
    </row>
    <row r="7" spans="1:15" ht="15" thickBot="1" x14ac:dyDescent="0.35">
      <c r="A7" s="2" t="s">
        <v>14</v>
      </c>
      <c r="B7" s="3" t="s">
        <v>15</v>
      </c>
      <c r="C7" s="4" t="s">
        <v>0</v>
      </c>
      <c r="D7" s="4" t="s">
        <v>1</v>
      </c>
      <c r="E7" s="4" t="s">
        <v>2</v>
      </c>
      <c r="F7" s="4" t="s">
        <v>3</v>
      </c>
      <c r="G7" s="10" t="s">
        <v>4</v>
      </c>
      <c r="H7" s="2" t="s">
        <v>5</v>
      </c>
      <c r="I7" s="16" t="s">
        <v>15</v>
      </c>
      <c r="J7" s="17" t="s">
        <v>0</v>
      </c>
      <c r="K7" s="17" t="s">
        <v>1</v>
      </c>
      <c r="L7" s="17" t="s">
        <v>2</v>
      </c>
      <c r="M7" s="17" t="s">
        <v>3</v>
      </c>
      <c r="N7" s="18" t="s">
        <v>4</v>
      </c>
      <c r="O7" s="19" t="s">
        <v>5</v>
      </c>
    </row>
    <row r="8" spans="1:15" x14ac:dyDescent="0.3">
      <c r="A8" s="9" t="s">
        <v>9</v>
      </c>
      <c r="B8" s="46">
        <v>49</v>
      </c>
      <c r="C8" s="47">
        <v>95</v>
      </c>
      <c r="D8" s="47">
        <v>318</v>
      </c>
      <c r="E8" s="47">
        <v>89</v>
      </c>
      <c r="F8" s="47">
        <v>8</v>
      </c>
      <c r="G8" s="48"/>
      <c r="H8" s="23">
        <f>G8+F8+E8+D8+C8+B8</f>
        <v>559</v>
      </c>
      <c r="I8" s="24">
        <v>58.333333333333336</v>
      </c>
      <c r="J8" s="25">
        <v>73.076923076923066</v>
      </c>
      <c r="K8" s="25">
        <v>58.241758241758248</v>
      </c>
      <c r="L8" s="62">
        <v>42.995169082125607</v>
      </c>
      <c r="M8" s="25">
        <v>11.76470588235294</v>
      </c>
      <c r="N8" s="26">
        <v>0</v>
      </c>
      <c r="O8" s="27">
        <v>53.853564547206169</v>
      </c>
    </row>
    <row r="9" spans="1:15" x14ac:dyDescent="0.3">
      <c r="A9" s="1" t="s">
        <v>6</v>
      </c>
      <c r="B9" s="49">
        <v>16</v>
      </c>
      <c r="C9" s="50">
        <v>5</v>
      </c>
      <c r="D9" s="50">
        <v>26</v>
      </c>
      <c r="E9" s="50">
        <v>8</v>
      </c>
      <c r="F9" s="50">
        <v>3</v>
      </c>
      <c r="G9" s="51"/>
      <c r="H9" s="31">
        <f t="shared" ref="H9:H18" si="2">G9+F9+E9+D9+C9+B9</f>
        <v>58</v>
      </c>
      <c r="I9" s="65">
        <v>19.047619047619047</v>
      </c>
      <c r="J9" s="32">
        <v>3.8461538461538463</v>
      </c>
      <c r="K9" s="32">
        <v>4.7619047619047619</v>
      </c>
      <c r="L9" s="25">
        <v>3.8647342995169081</v>
      </c>
      <c r="M9" s="32">
        <v>4.4117647058823533</v>
      </c>
      <c r="N9" s="33">
        <v>0</v>
      </c>
      <c r="O9" s="27">
        <v>5.5876685934489405</v>
      </c>
    </row>
    <row r="10" spans="1:15" x14ac:dyDescent="0.3">
      <c r="A10" s="1" t="s">
        <v>16</v>
      </c>
      <c r="B10" s="49">
        <v>10</v>
      </c>
      <c r="C10" s="50">
        <v>17</v>
      </c>
      <c r="D10" s="50">
        <v>110</v>
      </c>
      <c r="E10" s="50">
        <v>75</v>
      </c>
      <c r="F10" s="50">
        <v>47</v>
      </c>
      <c r="G10" s="51">
        <v>3</v>
      </c>
      <c r="H10" s="31">
        <f t="shared" si="2"/>
        <v>262</v>
      </c>
      <c r="I10" s="24">
        <v>11.904761904761903</v>
      </c>
      <c r="J10" s="32">
        <v>13.076923076923078</v>
      </c>
      <c r="K10" s="32">
        <v>20.146520146520146</v>
      </c>
      <c r="L10" s="25">
        <v>36.231884057971016</v>
      </c>
      <c r="M10" s="32">
        <v>69.117647058823522</v>
      </c>
      <c r="N10" s="66">
        <v>100</v>
      </c>
      <c r="O10" s="27">
        <v>25.240847784200387</v>
      </c>
    </row>
    <row r="11" spans="1:15" x14ac:dyDescent="0.3">
      <c r="A11" s="1" t="s">
        <v>10</v>
      </c>
      <c r="B11" s="49">
        <v>1</v>
      </c>
      <c r="C11" s="50"/>
      <c r="D11" s="50">
        <v>1</v>
      </c>
      <c r="E11" s="50">
        <v>3</v>
      </c>
      <c r="F11" s="50"/>
      <c r="G11" s="51"/>
      <c r="H11" s="31">
        <f t="shared" si="2"/>
        <v>5</v>
      </c>
      <c r="I11" s="24">
        <v>1.1904761904761905</v>
      </c>
      <c r="J11" s="32">
        <v>0</v>
      </c>
      <c r="K11" s="32">
        <v>0.18315018315018314</v>
      </c>
      <c r="L11" s="25">
        <v>1.4492753623188406</v>
      </c>
      <c r="M11" s="32">
        <v>0</v>
      </c>
      <c r="N11" s="33">
        <v>0</v>
      </c>
      <c r="O11" s="27">
        <v>0.48169556840077066</v>
      </c>
    </row>
    <row r="12" spans="1:15" x14ac:dyDescent="0.3">
      <c r="A12" s="1" t="s">
        <v>7</v>
      </c>
      <c r="B12" s="49"/>
      <c r="C12" s="50"/>
      <c r="D12" s="50">
        <v>3</v>
      </c>
      <c r="E12" s="50">
        <v>3</v>
      </c>
      <c r="F12" s="50"/>
      <c r="G12" s="51"/>
      <c r="H12" s="31">
        <f t="shared" si="2"/>
        <v>6</v>
      </c>
      <c r="I12" s="24">
        <v>0</v>
      </c>
      <c r="J12" s="32">
        <v>0</v>
      </c>
      <c r="K12" s="32">
        <v>0.5494505494505495</v>
      </c>
      <c r="L12" s="25">
        <v>1.4492753623188406</v>
      </c>
      <c r="M12" s="32">
        <v>0</v>
      </c>
      <c r="N12" s="33">
        <v>0</v>
      </c>
      <c r="O12" s="27">
        <v>0.57803468208092479</v>
      </c>
    </row>
    <row r="13" spans="1:15" x14ac:dyDescent="0.3">
      <c r="A13" s="1" t="s">
        <v>17</v>
      </c>
      <c r="B13" s="49">
        <v>6</v>
      </c>
      <c r="C13" s="50">
        <v>11</v>
      </c>
      <c r="D13" s="50">
        <v>82</v>
      </c>
      <c r="E13" s="50">
        <v>27</v>
      </c>
      <c r="F13" s="50">
        <v>4</v>
      </c>
      <c r="G13" s="51"/>
      <c r="H13" s="31">
        <f t="shared" si="2"/>
        <v>130</v>
      </c>
      <c r="I13" s="24">
        <v>7.1428571428571423</v>
      </c>
      <c r="J13" s="32">
        <v>8.4615384615384617</v>
      </c>
      <c r="K13" s="63">
        <v>15.018315018315018</v>
      </c>
      <c r="L13" s="25">
        <v>13.043478260869565</v>
      </c>
      <c r="M13" s="32">
        <v>5.8823529411764701</v>
      </c>
      <c r="N13" s="33">
        <v>0</v>
      </c>
      <c r="O13" s="27">
        <v>12.524084778420038</v>
      </c>
    </row>
    <row r="14" spans="1:15" x14ac:dyDescent="0.3">
      <c r="A14" s="1" t="s">
        <v>18</v>
      </c>
      <c r="B14" s="49"/>
      <c r="C14" s="50">
        <v>1</v>
      </c>
      <c r="D14" s="50"/>
      <c r="E14" s="50"/>
      <c r="F14" s="50">
        <v>2</v>
      </c>
      <c r="G14" s="51"/>
      <c r="H14" s="31">
        <f t="shared" si="2"/>
        <v>3</v>
      </c>
      <c r="I14" s="24">
        <v>0</v>
      </c>
      <c r="J14" s="32">
        <v>0.76923076923076927</v>
      </c>
      <c r="K14" s="32">
        <v>0</v>
      </c>
      <c r="L14" s="25">
        <v>0</v>
      </c>
      <c r="M14" s="32">
        <v>2.9411764705882351</v>
      </c>
      <c r="N14" s="33">
        <v>0</v>
      </c>
      <c r="O14" s="27">
        <v>0.28901734104046239</v>
      </c>
    </row>
    <row r="15" spans="1:15" x14ac:dyDescent="0.3">
      <c r="A15" s="1" t="s">
        <v>19</v>
      </c>
      <c r="B15" s="49"/>
      <c r="C15" s="50"/>
      <c r="D15" s="50"/>
      <c r="E15" s="50">
        <v>1</v>
      </c>
      <c r="F15" s="50">
        <v>1</v>
      </c>
      <c r="G15" s="51"/>
      <c r="H15" s="31">
        <f t="shared" si="2"/>
        <v>2</v>
      </c>
      <c r="I15" s="24">
        <v>0</v>
      </c>
      <c r="J15" s="32">
        <v>0</v>
      </c>
      <c r="K15" s="32">
        <v>0</v>
      </c>
      <c r="L15" s="25">
        <v>0.48309178743961351</v>
      </c>
      <c r="M15" s="32">
        <v>1.4705882352941175</v>
      </c>
      <c r="N15" s="33">
        <v>0</v>
      </c>
      <c r="O15" s="27">
        <v>0.19267822736030829</v>
      </c>
    </row>
    <row r="16" spans="1:15" x14ac:dyDescent="0.3">
      <c r="A16" s="1" t="s">
        <v>8</v>
      </c>
      <c r="B16" s="49"/>
      <c r="C16" s="50"/>
      <c r="D16" s="50">
        <v>4</v>
      </c>
      <c r="E16" s="50"/>
      <c r="F16" s="50"/>
      <c r="G16" s="51"/>
      <c r="H16" s="31">
        <f t="shared" si="2"/>
        <v>4</v>
      </c>
      <c r="I16" s="24">
        <v>0</v>
      </c>
      <c r="J16" s="32">
        <v>0</v>
      </c>
      <c r="K16" s="32">
        <v>0.73260073260073255</v>
      </c>
      <c r="L16" s="25">
        <v>0</v>
      </c>
      <c r="M16" s="32">
        <v>0</v>
      </c>
      <c r="N16" s="33">
        <v>0</v>
      </c>
      <c r="O16" s="27">
        <v>0.38535645472061658</v>
      </c>
    </row>
    <row r="17" spans="1:15" x14ac:dyDescent="0.3">
      <c r="A17" s="1" t="s">
        <v>11</v>
      </c>
      <c r="B17" s="49">
        <v>2</v>
      </c>
      <c r="C17" s="50">
        <v>1</v>
      </c>
      <c r="D17" s="50">
        <v>2</v>
      </c>
      <c r="E17" s="50">
        <v>1</v>
      </c>
      <c r="F17" s="50">
        <v>2</v>
      </c>
      <c r="G17" s="51"/>
      <c r="H17" s="31">
        <f t="shared" si="2"/>
        <v>8</v>
      </c>
      <c r="I17" s="24">
        <v>2.3809523809523809</v>
      </c>
      <c r="J17" s="32">
        <v>0.76923076923076927</v>
      </c>
      <c r="K17" s="32">
        <v>0.36630036630036628</v>
      </c>
      <c r="L17" s="25">
        <v>0.48309178743961351</v>
      </c>
      <c r="M17" s="32">
        <v>2.9411764705882351</v>
      </c>
      <c r="N17" s="33">
        <v>0</v>
      </c>
      <c r="O17" s="27">
        <v>0.77071290944123316</v>
      </c>
    </row>
    <row r="18" spans="1:15" ht="15" thickBot="1" x14ac:dyDescent="0.35">
      <c r="A18" s="6" t="s">
        <v>20</v>
      </c>
      <c r="B18" s="34"/>
      <c r="C18" s="35"/>
      <c r="D18" s="35"/>
      <c r="E18" s="35"/>
      <c r="F18" s="35">
        <v>1</v>
      </c>
      <c r="G18" s="36"/>
      <c r="H18" s="37">
        <f t="shared" si="2"/>
        <v>1</v>
      </c>
      <c r="I18" s="52">
        <v>0</v>
      </c>
      <c r="J18" s="38">
        <v>0</v>
      </c>
      <c r="K18" s="38">
        <v>0</v>
      </c>
      <c r="L18" s="53">
        <v>0</v>
      </c>
      <c r="M18" s="38">
        <v>1.4705882352941175</v>
      </c>
      <c r="N18" s="39">
        <v>0</v>
      </c>
      <c r="O18" s="54">
        <v>9.6339113680154145E-2</v>
      </c>
    </row>
    <row r="19" spans="1:15" ht="15" thickBot="1" x14ac:dyDescent="0.35">
      <c r="A19" s="15" t="s">
        <v>13</v>
      </c>
      <c r="B19" s="40">
        <f>B8+B9+B10+B11+B12+B13+B14+B15+B16+B17+B18</f>
        <v>84</v>
      </c>
      <c r="C19" s="55">
        <f t="shared" ref="C19:H19" si="3">C8+C9+C10+C11+C12+C13+C14+C15+C16+C17+C18</f>
        <v>130</v>
      </c>
      <c r="D19" s="55">
        <f t="shared" si="3"/>
        <v>546</v>
      </c>
      <c r="E19" s="55">
        <f t="shared" si="3"/>
        <v>207</v>
      </c>
      <c r="F19" s="55">
        <f t="shared" si="3"/>
        <v>68</v>
      </c>
      <c r="G19" s="56">
        <f t="shared" si="3"/>
        <v>3</v>
      </c>
      <c r="H19" s="7">
        <f t="shared" si="3"/>
        <v>1038</v>
      </c>
      <c r="I19" s="43">
        <v>100</v>
      </c>
      <c r="J19" s="57">
        <v>99.999999999999986</v>
      </c>
      <c r="K19" s="57">
        <v>99.999999999999986</v>
      </c>
      <c r="L19" s="57">
        <v>100</v>
      </c>
      <c r="M19" s="57">
        <v>99.999999999999986</v>
      </c>
      <c r="N19" s="58">
        <v>100</v>
      </c>
      <c r="O19" s="44">
        <v>100</v>
      </c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2020-03-06T08:00:52Z</cp:lastPrinted>
  <dcterms:created xsi:type="dcterms:W3CDTF">2019-11-23T15:59:28Z</dcterms:created>
  <dcterms:modified xsi:type="dcterms:W3CDTF">2024-05-23T21:05:59Z</dcterms:modified>
</cp:coreProperties>
</file>